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8675" windowHeight="9270" tabRatio="919"/>
  </bookViews>
  <sheets>
    <sheet name="Луначарск" sheetId="1" r:id="rId1"/>
  </sheets>
  <calcPr calcId="125725"/>
</workbook>
</file>

<file path=xl/calcChain.xml><?xml version="1.0" encoding="utf-8"?>
<calcChain xmlns="http://schemas.openxmlformats.org/spreadsheetml/2006/main">
  <c r="G9" i="1"/>
  <c r="G37"/>
  <c r="G36" s="1"/>
  <c r="G21" l="1"/>
  <c r="G20" s="1"/>
  <c r="G19" s="1"/>
  <c r="G89"/>
  <c r="G88" s="1"/>
  <c r="G79"/>
  <c r="G78" s="1"/>
  <c r="G77" s="1"/>
  <c r="G14"/>
  <c r="G13" s="1"/>
  <c r="G12" s="1"/>
  <c r="G11" s="1"/>
  <c r="G10" s="1"/>
  <c r="G96"/>
  <c r="G43"/>
  <c r="G30"/>
  <c r="G29" s="1"/>
  <c r="G28" s="1"/>
  <c r="G50"/>
  <c r="G49" s="1"/>
  <c r="G48" s="1"/>
  <c r="G47" s="1"/>
  <c r="G101"/>
  <c r="G100" s="1"/>
  <c r="G99" s="1"/>
  <c r="G114"/>
  <c r="G113" s="1"/>
  <c r="G112" s="1"/>
  <c r="G132"/>
  <c r="G129" s="1"/>
  <c r="G128" s="1"/>
  <c r="G127" s="1"/>
  <c r="G136"/>
  <c r="G135" s="1"/>
  <c r="G134" s="1"/>
  <c r="G133" s="1"/>
  <c r="G73"/>
  <c r="G54"/>
  <c r="G53"/>
  <c r="G52" s="1"/>
  <c r="G61"/>
  <c r="G60" s="1"/>
  <c r="G59" s="1"/>
  <c r="G58" s="1"/>
  <c r="G57" s="1"/>
  <c r="G110"/>
  <c r="G109"/>
  <c r="G108" s="1"/>
  <c r="G104" s="1"/>
  <c r="G95"/>
  <c r="G94" s="1"/>
  <c r="G72"/>
  <c r="G71" s="1"/>
  <c r="G68"/>
  <c r="G67" s="1"/>
  <c r="G66" s="1"/>
  <c r="G34"/>
  <c r="G33"/>
  <c r="G32" s="1"/>
  <c r="G83"/>
  <c r="G123"/>
  <c r="G122" s="1"/>
  <c r="G117" s="1"/>
  <c r="G116" s="1"/>
  <c r="G42"/>
  <c r="G41" s="1"/>
  <c r="G40" s="1"/>
  <c r="G39" s="1"/>
  <c r="G82" l="1"/>
  <c r="G81" s="1"/>
  <c r="G70" s="1"/>
  <c r="G56"/>
  <c r="G103"/>
  <c r="G46"/>
  <c r="G126"/>
  <c r="G125" s="1"/>
  <c r="G93"/>
  <c r="G92" s="1"/>
  <c r="G18"/>
  <c r="G17" s="1"/>
  <c r="G140" s="1"/>
</calcChain>
</file>

<file path=xl/sharedStrings.xml><?xml version="1.0" encoding="utf-8"?>
<sst xmlns="http://schemas.openxmlformats.org/spreadsheetml/2006/main" count="649" uniqueCount="151">
  <si>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</si>
  <si>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</si>
  <si>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</si>
  <si>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</si>
  <si>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</si>
  <si>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</si>
  <si>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</si>
  <si>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</t>
  </si>
  <si>
    <t>02</t>
  </si>
  <si>
    <t>04</t>
  </si>
  <si>
    <t>03</t>
  </si>
  <si>
    <t>10</t>
  </si>
  <si>
    <t>05</t>
  </si>
  <si>
    <t>11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</si>
  <si>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</si>
  <si>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</si>
  <si>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</si>
  <si>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Национальная безопасность и правоохранительная деятельность</t>
  </si>
  <si>
    <t>Жилищно-коммунальное хозяйство</t>
  </si>
  <si>
    <t>Благоустройство</t>
  </si>
  <si>
    <t>Иные межбюджетные трансферты</t>
  </si>
  <si>
    <t>Обеспечение деятельности подведомственных учреждений</t>
  </si>
  <si>
    <t>Резервные фонды</t>
  </si>
  <si>
    <t>Код главного распорядителя бюджетных средств</t>
  </si>
  <si>
    <t>Национальная оборона</t>
  </si>
  <si>
    <t>Мобилизационная и вневойсковая подготовка</t>
  </si>
  <si>
    <t>Молодежная политика и оздоровление детей</t>
  </si>
  <si>
    <t>07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</si>
  <si>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</si>
  <si>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</si>
  <si>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</si>
  <si>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</t>
  </si>
  <si>
    <t>Физическая культура и спорт</t>
  </si>
  <si>
    <t>Массовый спорт</t>
  </si>
  <si>
    <t>002</t>
  </si>
  <si>
    <t xml:space="preserve"> Закупка товаров, работ и услуг для муниципальных нужд в целях оказания муниципальных услуг физическим и юридическим лицам</t>
  </si>
  <si>
    <t>Строительство и содержание автомобильных дорог</t>
  </si>
  <si>
    <t>Целевые программы муниципальных образований</t>
  </si>
  <si>
    <t>Национальная экономика</t>
  </si>
  <si>
    <t>Сельское хозяйство и рыболовство</t>
  </si>
  <si>
    <t>Учреждения культуры и мероприятия в сфере культуры и кинематографии</t>
  </si>
  <si>
    <t>4400000</t>
  </si>
  <si>
    <t>4409900</t>
  </si>
  <si>
    <t>Социальная политика</t>
  </si>
  <si>
    <t>Другие вопросы в области социальной политики</t>
  </si>
  <si>
    <t>06</t>
  </si>
  <si>
    <t>Реализация государственных функций в области социальной политики</t>
  </si>
  <si>
    <t>5140000</t>
  </si>
  <si>
    <t>Мероприятия в области социальной политики</t>
  </si>
  <si>
    <t>5140100</t>
  </si>
  <si>
    <t>Социальные выплаты</t>
  </si>
  <si>
    <t>005</t>
  </si>
  <si>
    <t xml:space="preserve">Культура, кинематография </t>
  </si>
  <si>
    <t>121</t>
  </si>
  <si>
    <t>244</t>
  </si>
  <si>
    <t>Прочая закупка товаров, работ и услуг для государственных нужд</t>
  </si>
  <si>
    <t>851</t>
  </si>
  <si>
    <t>Уплата налога на имущество организаций и земельного налога</t>
  </si>
  <si>
    <t>852</t>
  </si>
  <si>
    <t>Уплата прочих налогов, сборов и иных платежей</t>
  </si>
  <si>
    <t>540</t>
  </si>
  <si>
    <t>870</t>
  </si>
  <si>
    <t>Резервные средства</t>
  </si>
  <si>
    <t>111</t>
  </si>
  <si>
    <t>810</t>
  </si>
  <si>
    <t>Дорожное хозяйство (дорожные фонды)</t>
  </si>
  <si>
    <t>Фонд оплаты труда государственных(муниципальных) органов и взносы по обязательному социальному страхованию</t>
  </si>
  <si>
    <t>Фонд оплаты труда казенных учреждений и взносы по обязательному социальному страхованию</t>
  </si>
  <si>
    <t>Жилищное хозяйство</t>
  </si>
  <si>
    <t xml:space="preserve">                              </t>
  </si>
  <si>
    <t xml:space="preserve">Расходы на обеспечение выполнения функций органами местного самоуправления, казенными учреждениями </t>
  </si>
  <si>
    <t>Расходы на обеспечение деятельности муниципальных казенных учреждений</t>
  </si>
  <si>
    <t>Предоставление межбюджетных трансфертов из бюджета поселения</t>
  </si>
  <si>
    <t>Непрограммные направления расходов бюждета сельских поселений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</si>
  <si>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органами местного самоуправления муниципального района полномочий органов местного самоуправления</t>
  </si>
  <si>
    <t>Резервный фонд местной администрации</t>
  </si>
  <si>
    <t>Закупка товаров, работ и услуг для муниципальных нужд</t>
  </si>
  <si>
    <t>Расходы местного бюджета за счет стимулирующих субсидий, направленные на развитие сельского хозяйства (КРС)</t>
  </si>
  <si>
    <t>Субсидии местным бюджетам для софинансирования расходных обязательств по вопросам местного значения, предоставлемых услуг с учетом выполнения показателей социально-экономического развития (Стимулирующие субсидии)</t>
  </si>
  <si>
    <t>Субсидии юридическим лицам (кроме некоммерческих организаций),индивидуальным предпринимателям, физическим лицам</t>
  </si>
  <si>
    <t>Бюджетные инвестиции в объекты капитального строительства государственной (муниципальной) собственности</t>
  </si>
  <si>
    <t xml:space="preserve">Наименование главного распорядителя средств бюджета сельского поселения Луначарский муниципального района Ставропольский Самарской области, раздела, подраздела, целевой статьи, вида расходов </t>
  </si>
  <si>
    <t>Администрация сельского поселения Луначарский муниципального района Ставропольского  Самарской области</t>
  </si>
  <si>
    <t>Субвенции на осуществление первичного воинского учета на территориях, где отсутствуют военные комиссариаты</t>
  </si>
  <si>
    <t>сумма 2016года</t>
  </si>
  <si>
    <t xml:space="preserve">Распределение бюджетных ассигнований по разделам, подразделам, целевым статьям, группам (группам и подгруппам) видам расходов классификации расходов бюджета сельского поселения Луначарский   муниципального района Ставропольский Самарской области на 2016год                      </t>
  </si>
  <si>
    <t>Образование</t>
  </si>
  <si>
    <t>Другие вопросы в области национальной безопасности и правоохранительной деятельности</t>
  </si>
  <si>
    <t>14</t>
  </si>
  <si>
    <t>Закупка  товаров, работ, услуг для муниципалных нужд</t>
  </si>
  <si>
    <t>Прочая закупка товаров, работ и услуг в целях капитального ремонта государственного (муниципального) имущества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</si>
  <si>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</si>
  <si>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2016 – 2018 годы»</t>
  </si>
  <si>
    <t>Подпрограмма «Деятельность органов местного самоуправления сельского поселения Луначарскиймуниципального района Ставропольский Самарской области на 2016 – 2018 годы»</t>
  </si>
  <si>
    <t>Муниципальная программа «Социально – экономическое развитие сельского поселения Луначарскиймуниципального района Ставропольский Самарской области на 2016 – 2018 годы»</t>
  </si>
  <si>
    <t xml:space="preserve">Подпрограмма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2016 – 2018 годы»
</t>
  </si>
  <si>
    <t>Подпрограмма «Содержание и обслуживание муниципального имущества сельского поселения Луначарский муниципального района Ставропольский Самарской области на 2016 – 2018 годы»</t>
  </si>
  <si>
    <t>Подпрограмма «Модернизация и развитие автомобильных дорог общего пользования местного значения в сельском поселенииЛуначарский муниципального района Ставропольский Самарской области на 2016 – 2018 годы»</t>
  </si>
  <si>
    <t>Подпрограмма «Благоустройство территории сельского поселении Луначарский муниципального района Ставропольский Самарской области на 2016 – 2018 годы»</t>
  </si>
  <si>
    <t>Подпрограмма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2016 – 2018 годы»</t>
  </si>
  <si>
    <t>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2016 – 2018 годы»</t>
  </si>
  <si>
    <t>00.0.00.00000</t>
  </si>
  <si>
    <t>50.1.00.000000</t>
  </si>
  <si>
    <t>50.1.00.00000</t>
  </si>
  <si>
    <t>50.1.00.10000</t>
  </si>
  <si>
    <t>50.1.00.11000</t>
  </si>
  <si>
    <t>50.0.00.00000</t>
  </si>
  <si>
    <t>99.0.00.00000</t>
  </si>
  <si>
    <t>99.0.00.78200</t>
  </si>
  <si>
    <t>99.0.00.78210</t>
  </si>
  <si>
    <t>99000.78210</t>
  </si>
  <si>
    <t>99.0.00.79900</t>
  </si>
  <si>
    <t>50.1.00.51180</t>
  </si>
  <si>
    <t>99.0.00.20000</t>
  </si>
  <si>
    <t>50.3.00.00000</t>
  </si>
  <si>
    <t>50.3.00.10000</t>
  </si>
  <si>
    <t>50.3.00.12000</t>
  </si>
  <si>
    <t>50.3.00.72000</t>
  </si>
  <si>
    <t>50.3.00.72310</t>
  </si>
  <si>
    <t>50.4.00.00000</t>
  </si>
  <si>
    <t>50.4.00.20000</t>
  </si>
  <si>
    <t>50.5.00.00000</t>
  </si>
  <si>
    <t>50.5.00.20000</t>
  </si>
  <si>
    <t>50.7.00.00000</t>
  </si>
  <si>
    <t>50.7.00.20000</t>
  </si>
  <si>
    <t>50.7.00.72000</t>
  </si>
  <si>
    <t>50.7.00.72410</t>
  </si>
  <si>
    <t>50.9.00.00000</t>
  </si>
  <si>
    <t>50.9.00.10000</t>
  </si>
  <si>
    <t>50.9.00.12000</t>
  </si>
  <si>
    <t>50.8.00.00000</t>
  </si>
  <si>
    <t>50.8.00.20000</t>
  </si>
  <si>
    <t>99.0.00000000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</si>
  <si>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</si>
  <si>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</si>
  <si>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</si>
  <si>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</si>
  <si>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</si>
  <si>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Коммунальное хозяйство</t>
  </si>
  <si>
    <t xml:space="preserve">Подпрограмма «Комплексное развитие системы коммунальной инфраструктуры на территории сельского поселения Луначарский муниципального района Ставропольский Самарской области на 2015 - 2017 годы»
</t>
  </si>
  <si>
    <t>50.6.00.00000</t>
  </si>
  <si>
    <t>50.6.00.20000</t>
  </si>
  <si>
    <t>50.7.00.72420</t>
  </si>
  <si>
    <t>Расходы местного бюджета за счет стимулирующих субсидий, направленные на проведение оплаты эл. энергии и техобслуживания по уличному освещению</t>
  </si>
  <si>
    <t xml:space="preserve">Приложение №2 к Решению Собрания представителей сельского поселения Луначарский муниципального района Ставропольский Самарской области №39 от 12.04.2016                                                          </t>
  </si>
  <si>
    <t>853</t>
  </si>
  <si>
    <t>Другие общегосударственные вопросы</t>
  </si>
  <si>
    <t>13</t>
  </si>
  <si>
    <t>Закупка  товаров, работ, услуг для муниципальных нужд</t>
  </si>
  <si>
    <t>99.0.00.0000</t>
  </si>
  <si>
    <t>99.0.00.2000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</si>
</sst>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0" fontId="1" fillId="6" borderId="0" xfId="0" applyFont="1" applyFill="1"/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1" fontId="2" fillId="7" borderId="2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right" vertical="top" wrapText="1"/>
    </xf>
    <xf numFmtId="0" fontId="0" fillId="0" borderId="0" xfId="0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" fontId="2" fillId="2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0"/>
  <sheetViews>
    <sheetView tabSelected="1" topLeftCell="B33" zoomScaleNormal="100" workbookViewId="0">
      <selection activeCell="G88" sqref="G88"/>
    </sheetView>
  </sheetViews>
  <sheetFormatPr defaultRowHeight="14.25"/>
  <cols>
    <col min="1" max="1" width="10" style="1" hidden="1" customWidth="1"/>
    <col min="2" max="2" width="50.140625" style="1" customWidth="1"/>
    <col min="3" max="4" width="8.140625" style="1" customWidth="1"/>
    <col min="5" max="5" width="12.28515625" style="1" customWidth="1"/>
    <col min="6" max="6" width="9.5703125" style="1" customWidth="1"/>
    <col min="7" max="7" width="10.28515625" style="1" customWidth="1"/>
    <col min="8" max="11" width="9.140625" style="1"/>
    <col min="12" max="12" width="8.7109375" style="1" customWidth="1"/>
    <col min="13" max="16384" width="9.140625" style="1"/>
  </cols>
  <sheetData>
    <row r="1" spans="1:11" ht="18" customHeight="1">
      <c r="E1" s="44" t="s">
        <v>144</v>
      </c>
      <c r="F1" s="45"/>
      <c r="G1" s="45"/>
    </row>
    <row r="2" spans="1:11" ht="58.5" customHeight="1">
      <c r="E2" s="45"/>
      <c r="F2" s="45"/>
      <c r="G2" s="45"/>
    </row>
    <row r="3" spans="1:11" ht="14.25" customHeight="1">
      <c r="A3" s="43" t="s">
        <v>85</v>
      </c>
      <c r="B3" s="43"/>
      <c r="C3" s="43"/>
      <c r="D3" s="43"/>
      <c r="E3" s="43"/>
      <c r="F3" s="43"/>
      <c r="G3" s="43"/>
    </row>
    <row r="4" spans="1:11">
      <c r="A4" s="43"/>
      <c r="B4" s="43"/>
      <c r="C4" s="43"/>
      <c r="D4" s="43"/>
      <c r="E4" s="43"/>
      <c r="F4" s="43"/>
      <c r="G4" s="43"/>
    </row>
    <row r="5" spans="1:11" ht="18" customHeight="1">
      <c r="A5" s="43"/>
      <c r="B5" s="43"/>
      <c r="C5" s="43"/>
      <c r="D5" s="43"/>
      <c r="E5" s="43"/>
      <c r="F5" s="43"/>
      <c r="G5" s="43"/>
    </row>
    <row r="6" spans="1:11" ht="7.5" customHeight="1">
      <c r="A6" s="2"/>
      <c r="B6" s="2"/>
      <c r="C6" s="2"/>
      <c r="D6" s="2"/>
      <c r="E6" s="2"/>
      <c r="F6" s="2"/>
      <c r="G6" s="2"/>
    </row>
    <row r="7" spans="1:11">
      <c r="G7" s="10" t="s">
        <v>4</v>
      </c>
    </row>
    <row r="8" spans="1:11" ht="67.5">
      <c r="A8" s="4" t="s">
        <v>23</v>
      </c>
      <c r="B8" s="4" t="s">
        <v>81</v>
      </c>
      <c r="C8" s="3" t="s">
        <v>0</v>
      </c>
      <c r="D8" s="3" t="s">
        <v>1</v>
      </c>
      <c r="E8" s="4" t="s">
        <v>2</v>
      </c>
      <c r="F8" s="4" t="s">
        <v>3</v>
      </c>
      <c r="G8" s="4" t="s">
        <v>84</v>
      </c>
      <c r="K8" s="1" t="s">
        <v>69</v>
      </c>
    </row>
    <row r="9" spans="1:11" ht="21.6" customHeight="1">
      <c r="A9" s="7">
        <v>441</v>
      </c>
      <c r="B9" s="7" t="s">
        <v>14</v>
      </c>
      <c r="C9" s="5" t="s">
        <v>5</v>
      </c>
      <c r="D9" s="5" t="s">
        <v>6</v>
      </c>
      <c r="E9" s="5" t="s">
        <v>101</v>
      </c>
      <c r="F9" s="5" t="s">
        <v>7</v>
      </c>
      <c r="G9" s="25">
        <f>G10+G17+G32+G36</f>
        <v>3233</v>
      </c>
    </row>
    <row r="10" spans="1:11" ht="30.95" customHeight="1">
      <c r="A10" s="7">
        <v>441</v>
      </c>
      <c r="B10" s="7" t="s">
        <v>15</v>
      </c>
      <c r="C10" s="5" t="s">
        <v>5</v>
      </c>
      <c r="D10" s="5" t="s">
        <v>8</v>
      </c>
      <c r="E10" s="5" t="s">
        <v>101</v>
      </c>
      <c r="F10" s="5" t="s">
        <v>7</v>
      </c>
      <c r="G10" s="25">
        <f>G11</f>
        <v>536</v>
      </c>
    </row>
    <row r="11" spans="1:11" ht="51.6" customHeight="1">
      <c r="A11" s="7">
        <v>441</v>
      </c>
      <c r="B11" s="7" t="s">
        <v>91</v>
      </c>
      <c r="C11" s="5" t="s">
        <v>5</v>
      </c>
      <c r="D11" s="5" t="s">
        <v>8</v>
      </c>
      <c r="E11" s="5" t="s">
        <v>102</v>
      </c>
      <c r="F11" s="5" t="s">
        <v>7</v>
      </c>
      <c r="G11" s="25">
        <f>G12</f>
        <v>536</v>
      </c>
      <c r="J11" s="17"/>
    </row>
    <row r="12" spans="1:11" ht="48">
      <c r="A12" s="7">
        <v>441</v>
      </c>
      <c r="B12" s="7" t="s">
        <v>92</v>
      </c>
      <c r="C12" s="5" t="s">
        <v>5</v>
      </c>
      <c r="D12" s="5" t="s">
        <v>8</v>
      </c>
      <c r="E12" s="5" t="s">
        <v>103</v>
      </c>
      <c r="F12" s="5" t="s">
        <v>7</v>
      </c>
      <c r="G12" s="25">
        <f>G13</f>
        <v>536</v>
      </c>
    </row>
    <row r="13" spans="1:11" ht="24">
      <c r="A13" s="7">
        <v>441</v>
      </c>
      <c r="B13" s="7" t="s">
        <v>70</v>
      </c>
      <c r="C13" s="5" t="s">
        <v>5</v>
      </c>
      <c r="D13" s="5" t="s">
        <v>8</v>
      </c>
      <c r="E13" s="5" t="s">
        <v>104</v>
      </c>
      <c r="F13" s="5" t="s">
        <v>7</v>
      </c>
      <c r="G13" s="25">
        <f>G14</f>
        <v>536</v>
      </c>
      <c r="J13" s="17"/>
    </row>
    <row r="14" spans="1:11" ht="24">
      <c r="A14" s="7">
        <v>441</v>
      </c>
      <c r="B14" s="7" t="s">
        <v>71</v>
      </c>
      <c r="C14" s="5" t="s">
        <v>5</v>
      </c>
      <c r="D14" s="5" t="s">
        <v>8</v>
      </c>
      <c r="E14" s="5" t="s">
        <v>105</v>
      </c>
      <c r="F14" s="5" t="s">
        <v>7</v>
      </c>
      <c r="G14" s="25">
        <f>G15+G16</f>
        <v>536</v>
      </c>
    </row>
    <row r="15" spans="1:11" ht="36">
      <c r="A15" s="8">
        <v>441</v>
      </c>
      <c r="B15" s="21" t="s">
        <v>66</v>
      </c>
      <c r="C15" s="22" t="s">
        <v>5</v>
      </c>
      <c r="D15" s="22" t="s">
        <v>8</v>
      </c>
      <c r="E15" s="22" t="s">
        <v>105</v>
      </c>
      <c r="F15" s="22" t="s">
        <v>53</v>
      </c>
      <c r="G15" s="26">
        <v>412</v>
      </c>
    </row>
    <row r="16" spans="1:11" ht="36">
      <c r="A16" s="8">
        <v>441</v>
      </c>
      <c r="B16" s="21" t="s">
        <v>134</v>
      </c>
      <c r="C16" s="22" t="s">
        <v>5</v>
      </c>
      <c r="D16" s="22" t="s">
        <v>8</v>
      </c>
      <c r="E16" s="22" t="s">
        <v>105</v>
      </c>
      <c r="F16" s="22" t="s">
        <v>133</v>
      </c>
      <c r="G16" s="26">
        <v>124</v>
      </c>
    </row>
    <row r="17" spans="1:7" ht="48">
      <c r="A17" s="7">
        <v>441</v>
      </c>
      <c r="B17" s="7" t="s">
        <v>16</v>
      </c>
      <c r="C17" s="5" t="s">
        <v>5</v>
      </c>
      <c r="D17" s="5" t="s">
        <v>9</v>
      </c>
      <c r="E17" s="5" t="s">
        <v>101</v>
      </c>
      <c r="F17" s="5" t="s">
        <v>7</v>
      </c>
      <c r="G17" s="25">
        <f>G18+G28</f>
        <v>2386</v>
      </c>
    </row>
    <row r="18" spans="1:7" ht="48">
      <c r="A18" s="7"/>
      <c r="B18" s="7" t="s">
        <v>91</v>
      </c>
      <c r="C18" s="5" t="s">
        <v>5</v>
      </c>
      <c r="D18" s="5" t="s">
        <v>9</v>
      </c>
      <c r="E18" s="5" t="s">
        <v>106</v>
      </c>
      <c r="F18" s="5" t="s">
        <v>7</v>
      </c>
      <c r="G18" s="25">
        <f>G21</f>
        <v>2230</v>
      </c>
    </row>
    <row r="19" spans="1:7" ht="48">
      <c r="A19" s="7"/>
      <c r="B19" s="7" t="s">
        <v>92</v>
      </c>
      <c r="C19" s="5" t="s">
        <v>5</v>
      </c>
      <c r="D19" s="5" t="s">
        <v>9</v>
      </c>
      <c r="E19" s="5" t="s">
        <v>103</v>
      </c>
      <c r="F19" s="5" t="s">
        <v>7</v>
      </c>
      <c r="G19" s="25">
        <f>G20</f>
        <v>2230</v>
      </c>
    </row>
    <row r="20" spans="1:7" ht="24">
      <c r="A20" s="7"/>
      <c r="B20" s="7" t="s">
        <v>70</v>
      </c>
      <c r="C20" s="5" t="s">
        <v>5</v>
      </c>
      <c r="D20" s="5" t="s">
        <v>9</v>
      </c>
      <c r="E20" s="5" t="s">
        <v>104</v>
      </c>
      <c r="F20" s="5" t="s">
        <v>7</v>
      </c>
      <c r="G20" s="25">
        <f>G21</f>
        <v>2230</v>
      </c>
    </row>
    <row r="21" spans="1:7" ht="24">
      <c r="A21" s="7"/>
      <c r="B21" s="7" t="s">
        <v>71</v>
      </c>
      <c r="C21" s="5" t="s">
        <v>5</v>
      </c>
      <c r="D21" s="5" t="s">
        <v>9</v>
      </c>
      <c r="E21" s="5" t="s">
        <v>105</v>
      </c>
      <c r="F21" s="5" t="s">
        <v>7</v>
      </c>
      <c r="G21" s="25">
        <f>G26+G25+G24+G23+G22+G27</f>
        <v>2230</v>
      </c>
    </row>
    <row r="22" spans="1:7" ht="36">
      <c r="A22" s="8">
        <v>441</v>
      </c>
      <c r="B22" s="21" t="s">
        <v>66</v>
      </c>
      <c r="C22" s="22" t="s">
        <v>5</v>
      </c>
      <c r="D22" s="22" t="s">
        <v>9</v>
      </c>
      <c r="E22" s="22" t="s">
        <v>105</v>
      </c>
      <c r="F22" s="22" t="s">
        <v>53</v>
      </c>
      <c r="G22" s="26">
        <v>886</v>
      </c>
    </row>
    <row r="23" spans="1:7" ht="36">
      <c r="A23" s="8">
        <v>441</v>
      </c>
      <c r="B23" s="21" t="s">
        <v>134</v>
      </c>
      <c r="C23" s="22" t="s">
        <v>5</v>
      </c>
      <c r="D23" s="22" t="s">
        <v>9</v>
      </c>
      <c r="E23" s="22" t="s">
        <v>105</v>
      </c>
      <c r="F23" s="22" t="s">
        <v>133</v>
      </c>
      <c r="G23" s="26">
        <v>268</v>
      </c>
    </row>
    <row r="24" spans="1:7" ht="24">
      <c r="A24" s="8">
        <v>441</v>
      </c>
      <c r="B24" s="21" t="s">
        <v>55</v>
      </c>
      <c r="C24" s="22" t="s">
        <v>5</v>
      </c>
      <c r="D24" s="22" t="s">
        <v>9</v>
      </c>
      <c r="E24" s="22" t="s">
        <v>105</v>
      </c>
      <c r="F24" s="22" t="s">
        <v>54</v>
      </c>
      <c r="G24" s="26">
        <v>967</v>
      </c>
    </row>
    <row r="25" spans="1:7" ht="24">
      <c r="A25" s="8">
        <v>441</v>
      </c>
      <c r="B25" s="21" t="s">
        <v>57</v>
      </c>
      <c r="C25" s="22" t="s">
        <v>5</v>
      </c>
      <c r="D25" s="22" t="s">
        <v>9</v>
      </c>
      <c r="E25" s="22" t="s">
        <v>105</v>
      </c>
      <c r="F25" s="22" t="s">
        <v>56</v>
      </c>
      <c r="G25" s="26">
        <v>84</v>
      </c>
    </row>
    <row r="26" spans="1:7">
      <c r="A26" s="8">
        <v>441</v>
      </c>
      <c r="B26" s="21" t="s">
        <v>59</v>
      </c>
      <c r="C26" s="22" t="s">
        <v>5</v>
      </c>
      <c r="D26" s="22" t="s">
        <v>9</v>
      </c>
      <c r="E26" s="22" t="s">
        <v>105</v>
      </c>
      <c r="F26" s="22" t="s">
        <v>58</v>
      </c>
      <c r="G26" s="26">
        <v>18</v>
      </c>
    </row>
    <row r="27" spans="1:7">
      <c r="A27" s="8">
        <v>441</v>
      </c>
      <c r="B27" s="21" t="s">
        <v>59</v>
      </c>
      <c r="C27" s="22" t="s">
        <v>5</v>
      </c>
      <c r="D27" s="22" t="s">
        <v>9</v>
      </c>
      <c r="E27" s="22" t="s">
        <v>105</v>
      </c>
      <c r="F27" s="22" t="s">
        <v>145</v>
      </c>
      <c r="G27" s="26">
        <v>7</v>
      </c>
    </row>
    <row r="28" spans="1:7" ht="24">
      <c r="A28" s="9">
        <v>441</v>
      </c>
      <c r="B28" s="9" t="s">
        <v>73</v>
      </c>
      <c r="C28" s="15" t="s">
        <v>5</v>
      </c>
      <c r="D28" s="15" t="s">
        <v>9</v>
      </c>
      <c r="E28" s="15" t="s">
        <v>107</v>
      </c>
      <c r="F28" s="15" t="s">
        <v>7</v>
      </c>
      <c r="G28" s="25">
        <f>G29</f>
        <v>156</v>
      </c>
    </row>
    <row r="29" spans="1:7" ht="24">
      <c r="A29" s="7">
        <v>441</v>
      </c>
      <c r="B29" s="7" t="s">
        <v>72</v>
      </c>
      <c r="C29" s="15" t="s">
        <v>5</v>
      </c>
      <c r="D29" s="15" t="s">
        <v>9</v>
      </c>
      <c r="E29" s="15" t="s">
        <v>108</v>
      </c>
      <c r="F29" s="15" t="s">
        <v>7</v>
      </c>
      <c r="G29" s="25">
        <f>G30</f>
        <v>156</v>
      </c>
    </row>
    <row r="30" spans="1:7" ht="60">
      <c r="A30" s="7">
        <v>441</v>
      </c>
      <c r="B30" s="7" t="s">
        <v>74</v>
      </c>
      <c r="C30" s="15" t="s">
        <v>5</v>
      </c>
      <c r="D30" s="15" t="s">
        <v>9</v>
      </c>
      <c r="E30" s="15" t="s">
        <v>109</v>
      </c>
      <c r="F30" s="15" t="s">
        <v>7</v>
      </c>
      <c r="G30" s="25">
        <f>G31</f>
        <v>156</v>
      </c>
    </row>
    <row r="31" spans="1:7">
      <c r="A31" s="8">
        <v>441</v>
      </c>
      <c r="B31" s="21" t="s">
        <v>20</v>
      </c>
      <c r="C31" s="22" t="s">
        <v>5</v>
      </c>
      <c r="D31" s="22" t="s">
        <v>9</v>
      </c>
      <c r="E31" s="22" t="s">
        <v>110</v>
      </c>
      <c r="F31" s="22" t="s">
        <v>60</v>
      </c>
      <c r="G31" s="26">
        <v>156</v>
      </c>
    </row>
    <row r="32" spans="1:7">
      <c r="A32" s="11">
        <v>441</v>
      </c>
      <c r="B32" s="11" t="s">
        <v>22</v>
      </c>
      <c r="C32" s="12" t="s">
        <v>5</v>
      </c>
      <c r="D32" s="12" t="s">
        <v>13</v>
      </c>
      <c r="E32" s="12" t="s">
        <v>101</v>
      </c>
      <c r="F32" s="12" t="s">
        <v>7</v>
      </c>
      <c r="G32" s="27">
        <f>G33</f>
        <v>11</v>
      </c>
    </row>
    <row r="33" spans="1:7" ht="24">
      <c r="A33" s="11">
        <v>441</v>
      </c>
      <c r="B33" s="9" t="s">
        <v>73</v>
      </c>
      <c r="C33" s="12" t="s">
        <v>5</v>
      </c>
      <c r="D33" s="12" t="s">
        <v>13</v>
      </c>
      <c r="E33" s="12" t="s">
        <v>107</v>
      </c>
      <c r="F33" s="12" t="s">
        <v>7</v>
      </c>
      <c r="G33" s="27">
        <f>G34</f>
        <v>11</v>
      </c>
    </row>
    <row r="34" spans="1:7">
      <c r="A34" s="11">
        <v>441</v>
      </c>
      <c r="B34" s="11" t="s">
        <v>75</v>
      </c>
      <c r="C34" s="12" t="s">
        <v>5</v>
      </c>
      <c r="D34" s="12" t="s">
        <v>13</v>
      </c>
      <c r="E34" s="12" t="s">
        <v>111</v>
      </c>
      <c r="F34" s="12" t="s">
        <v>7</v>
      </c>
      <c r="G34" s="27">
        <f>G35</f>
        <v>11</v>
      </c>
    </row>
    <row r="35" spans="1:7">
      <c r="A35" s="13">
        <v>441</v>
      </c>
      <c r="B35" s="21" t="s">
        <v>62</v>
      </c>
      <c r="C35" s="22" t="s">
        <v>5</v>
      </c>
      <c r="D35" s="22" t="s">
        <v>13</v>
      </c>
      <c r="E35" s="22" t="s">
        <v>111</v>
      </c>
      <c r="F35" s="22" t="s">
        <v>61</v>
      </c>
      <c r="G35" s="26">
        <v>11</v>
      </c>
    </row>
    <row r="36" spans="1:7">
      <c r="A36" s="8"/>
      <c r="B36" s="7" t="s">
        <v>146</v>
      </c>
      <c r="C36" s="19" t="s">
        <v>5</v>
      </c>
      <c r="D36" s="5" t="s">
        <v>147</v>
      </c>
      <c r="E36" s="12" t="s">
        <v>149</v>
      </c>
      <c r="F36" s="5" t="s">
        <v>7</v>
      </c>
      <c r="G36" s="25">
        <f>G37</f>
        <v>300</v>
      </c>
    </row>
    <row r="37" spans="1:7">
      <c r="A37" s="7">
        <v>441</v>
      </c>
      <c r="B37" s="7" t="s">
        <v>148</v>
      </c>
      <c r="C37" s="19" t="s">
        <v>5</v>
      </c>
      <c r="D37" s="5" t="s">
        <v>147</v>
      </c>
      <c r="E37" s="5" t="s">
        <v>150</v>
      </c>
      <c r="F37" s="5" t="s">
        <v>7</v>
      </c>
      <c r="G37" s="25">
        <f>G38</f>
        <v>300</v>
      </c>
    </row>
    <row r="38" spans="1:7" ht="24">
      <c r="A38" s="7">
        <v>441</v>
      </c>
      <c r="B38" s="8" t="s">
        <v>55</v>
      </c>
      <c r="C38" s="18" t="s">
        <v>5</v>
      </c>
      <c r="D38" s="6" t="s">
        <v>147</v>
      </c>
      <c r="E38" s="49" t="s">
        <v>150</v>
      </c>
      <c r="F38" s="6" t="s">
        <v>54</v>
      </c>
      <c r="G38" s="48">
        <v>300</v>
      </c>
    </row>
    <row r="39" spans="1:7">
      <c r="A39" s="7">
        <v>441</v>
      </c>
      <c r="B39" s="7" t="s">
        <v>24</v>
      </c>
      <c r="C39" s="5" t="s">
        <v>8</v>
      </c>
      <c r="D39" s="5" t="s">
        <v>6</v>
      </c>
      <c r="E39" s="5" t="s">
        <v>101</v>
      </c>
      <c r="F39" s="5" t="s">
        <v>7</v>
      </c>
      <c r="G39" s="25">
        <f>G40</f>
        <v>189</v>
      </c>
    </row>
    <row r="40" spans="1:7">
      <c r="A40" s="7">
        <v>441</v>
      </c>
      <c r="B40" s="7" t="s">
        <v>25</v>
      </c>
      <c r="C40" s="5" t="s">
        <v>8</v>
      </c>
      <c r="D40" s="5" t="s">
        <v>10</v>
      </c>
      <c r="E40" s="5" t="s">
        <v>101</v>
      </c>
      <c r="F40" s="5" t="s">
        <v>7</v>
      </c>
      <c r="G40" s="25">
        <f>G41</f>
        <v>189</v>
      </c>
    </row>
    <row r="41" spans="1:7" ht="48">
      <c r="A41" s="7"/>
      <c r="B41" s="7" t="s">
        <v>91</v>
      </c>
      <c r="C41" s="5" t="s">
        <v>8</v>
      </c>
      <c r="D41" s="5" t="s">
        <v>10</v>
      </c>
      <c r="E41" s="5" t="s">
        <v>106</v>
      </c>
      <c r="F41" s="5" t="s">
        <v>7</v>
      </c>
      <c r="G41" s="25">
        <f>G42</f>
        <v>189</v>
      </c>
    </row>
    <row r="42" spans="1:7" ht="48">
      <c r="A42" s="7"/>
      <c r="B42" s="7" t="s">
        <v>93</v>
      </c>
      <c r="C42" s="5" t="s">
        <v>8</v>
      </c>
      <c r="D42" s="5" t="s">
        <v>10</v>
      </c>
      <c r="E42" s="5" t="s">
        <v>103</v>
      </c>
      <c r="F42" s="5" t="s">
        <v>7</v>
      </c>
      <c r="G42" s="25">
        <f>G43</f>
        <v>189</v>
      </c>
    </row>
    <row r="43" spans="1:7" ht="24">
      <c r="A43" s="7"/>
      <c r="B43" s="7" t="s">
        <v>83</v>
      </c>
      <c r="C43" s="5" t="s">
        <v>8</v>
      </c>
      <c r="D43" s="5" t="s">
        <v>10</v>
      </c>
      <c r="E43" s="5" t="s">
        <v>112</v>
      </c>
      <c r="F43" s="5" t="s">
        <v>7</v>
      </c>
      <c r="G43" s="25">
        <f>G45+G44</f>
        <v>189</v>
      </c>
    </row>
    <row r="44" spans="1:7" ht="36">
      <c r="A44" s="8">
        <v>441</v>
      </c>
      <c r="B44" s="21" t="s">
        <v>66</v>
      </c>
      <c r="C44" s="22" t="s">
        <v>8</v>
      </c>
      <c r="D44" s="22" t="s">
        <v>10</v>
      </c>
      <c r="E44" s="22" t="s">
        <v>112</v>
      </c>
      <c r="F44" s="22" t="s">
        <v>53</v>
      </c>
      <c r="G44" s="26">
        <v>145</v>
      </c>
    </row>
    <row r="45" spans="1:7" ht="36">
      <c r="A45" s="8">
        <v>441</v>
      </c>
      <c r="B45" s="21" t="s">
        <v>134</v>
      </c>
      <c r="C45" s="22" t="s">
        <v>8</v>
      </c>
      <c r="D45" s="22" t="s">
        <v>10</v>
      </c>
      <c r="E45" s="22" t="s">
        <v>112</v>
      </c>
      <c r="F45" s="22" t="s">
        <v>133</v>
      </c>
      <c r="G45" s="26">
        <v>44</v>
      </c>
    </row>
    <row r="46" spans="1:7" ht="24">
      <c r="A46" s="7">
        <v>441</v>
      </c>
      <c r="B46" s="7" t="s">
        <v>17</v>
      </c>
      <c r="C46" s="5" t="s">
        <v>10</v>
      </c>
      <c r="D46" s="5" t="s">
        <v>6</v>
      </c>
      <c r="E46" s="5" t="s">
        <v>101</v>
      </c>
      <c r="F46" s="5" t="s">
        <v>7</v>
      </c>
      <c r="G46" s="25">
        <f>G47+G52</f>
        <v>380</v>
      </c>
    </row>
    <row r="47" spans="1:7" ht="36">
      <c r="A47" s="7">
        <v>441</v>
      </c>
      <c r="B47" s="7" t="s">
        <v>29</v>
      </c>
      <c r="C47" s="5" t="s">
        <v>10</v>
      </c>
      <c r="D47" s="5" t="s">
        <v>28</v>
      </c>
      <c r="E47" s="5" t="s">
        <v>101</v>
      </c>
      <c r="F47" s="5" t="s">
        <v>7</v>
      </c>
      <c r="G47" s="25">
        <f>G48</f>
        <v>220</v>
      </c>
    </row>
    <row r="48" spans="1:7" ht="24">
      <c r="A48" s="9">
        <v>441</v>
      </c>
      <c r="B48" s="9" t="s">
        <v>73</v>
      </c>
      <c r="C48" s="5" t="s">
        <v>10</v>
      </c>
      <c r="D48" s="5" t="s">
        <v>28</v>
      </c>
      <c r="E48" s="5" t="s">
        <v>107</v>
      </c>
      <c r="F48" s="5" t="s">
        <v>7</v>
      </c>
      <c r="G48" s="25">
        <f>G49</f>
        <v>220</v>
      </c>
    </row>
    <row r="49" spans="1:7" ht="24">
      <c r="A49" s="9"/>
      <c r="B49" s="7" t="s">
        <v>72</v>
      </c>
      <c r="C49" s="5" t="s">
        <v>10</v>
      </c>
      <c r="D49" s="5" t="s">
        <v>28</v>
      </c>
      <c r="E49" s="5" t="s">
        <v>108</v>
      </c>
      <c r="F49" s="5" t="s">
        <v>7</v>
      </c>
      <c r="G49" s="25">
        <f>G50</f>
        <v>220</v>
      </c>
    </row>
    <row r="50" spans="1:7" ht="60">
      <c r="A50" s="7">
        <v>441</v>
      </c>
      <c r="B50" s="7" t="s">
        <v>74</v>
      </c>
      <c r="C50" s="5" t="s">
        <v>10</v>
      </c>
      <c r="D50" s="5" t="s">
        <v>28</v>
      </c>
      <c r="E50" s="5" t="s">
        <v>109</v>
      </c>
      <c r="F50" s="5" t="s">
        <v>7</v>
      </c>
      <c r="G50" s="25">
        <f>G51</f>
        <v>220</v>
      </c>
    </row>
    <row r="51" spans="1:7">
      <c r="A51" s="8">
        <v>441</v>
      </c>
      <c r="B51" s="21" t="s">
        <v>20</v>
      </c>
      <c r="C51" s="22" t="s">
        <v>10</v>
      </c>
      <c r="D51" s="22" t="s">
        <v>28</v>
      </c>
      <c r="E51" s="22" t="s">
        <v>109</v>
      </c>
      <c r="F51" s="22" t="s">
        <v>60</v>
      </c>
      <c r="G51" s="26">
        <v>220</v>
      </c>
    </row>
    <row r="52" spans="1:7" s="16" customFormat="1" ht="24">
      <c r="A52" s="14">
        <v>441</v>
      </c>
      <c r="B52" s="14" t="s">
        <v>87</v>
      </c>
      <c r="C52" s="38" t="s">
        <v>10</v>
      </c>
      <c r="D52" s="15" t="s">
        <v>88</v>
      </c>
      <c r="E52" s="15" t="s">
        <v>101</v>
      </c>
      <c r="F52" s="15" t="s">
        <v>7</v>
      </c>
      <c r="G52" s="27">
        <f>G53</f>
        <v>160</v>
      </c>
    </row>
    <row r="53" spans="1:7" s="16" customFormat="1" ht="24">
      <c r="A53" s="39">
        <v>441</v>
      </c>
      <c r="B53" s="14" t="s">
        <v>73</v>
      </c>
      <c r="C53" s="38" t="s">
        <v>10</v>
      </c>
      <c r="D53" s="15" t="s">
        <v>88</v>
      </c>
      <c r="E53" s="15" t="s">
        <v>107</v>
      </c>
      <c r="F53" s="15" t="s">
        <v>7</v>
      </c>
      <c r="G53" s="27">
        <f>G54</f>
        <v>160</v>
      </c>
    </row>
    <row r="54" spans="1:7" s="16" customFormat="1">
      <c r="A54" s="39"/>
      <c r="B54" s="14" t="s">
        <v>89</v>
      </c>
      <c r="C54" s="38" t="s">
        <v>10</v>
      </c>
      <c r="D54" s="15" t="s">
        <v>88</v>
      </c>
      <c r="E54" s="15" t="s">
        <v>113</v>
      </c>
      <c r="F54" s="15" t="s">
        <v>7</v>
      </c>
      <c r="G54" s="27">
        <f>G55</f>
        <v>160</v>
      </c>
    </row>
    <row r="55" spans="1:7" ht="24">
      <c r="A55" s="8"/>
      <c r="B55" s="21" t="s">
        <v>55</v>
      </c>
      <c r="C55" s="23" t="s">
        <v>10</v>
      </c>
      <c r="D55" s="22" t="s">
        <v>88</v>
      </c>
      <c r="E55" s="22" t="s">
        <v>113</v>
      </c>
      <c r="F55" s="22" t="s">
        <v>54</v>
      </c>
      <c r="G55" s="26">
        <v>160</v>
      </c>
    </row>
    <row r="56" spans="1:7">
      <c r="A56" s="7">
        <v>441</v>
      </c>
      <c r="B56" s="7" t="s">
        <v>38</v>
      </c>
      <c r="C56" s="5" t="s">
        <v>9</v>
      </c>
      <c r="D56" s="5" t="s">
        <v>6</v>
      </c>
      <c r="E56" s="5" t="s">
        <v>101</v>
      </c>
      <c r="F56" s="5" t="s">
        <v>7</v>
      </c>
      <c r="G56" s="29">
        <f>G57+G66</f>
        <v>1478</v>
      </c>
    </row>
    <row r="57" spans="1:7">
      <c r="A57" s="7">
        <v>441</v>
      </c>
      <c r="B57" s="7" t="s">
        <v>39</v>
      </c>
      <c r="C57" s="5" t="s">
        <v>9</v>
      </c>
      <c r="D57" s="5" t="s">
        <v>12</v>
      </c>
      <c r="E57" s="5" t="s">
        <v>101</v>
      </c>
      <c r="F57" s="5" t="s">
        <v>7</v>
      </c>
      <c r="G57" s="29">
        <f>G58</f>
        <v>143</v>
      </c>
    </row>
    <row r="58" spans="1:7" ht="48">
      <c r="A58" s="7">
        <v>441</v>
      </c>
      <c r="B58" s="7" t="s">
        <v>94</v>
      </c>
      <c r="C58" s="5" t="s">
        <v>9</v>
      </c>
      <c r="D58" s="5" t="s">
        <v>12</v>
      </c>
      <c r="E58" s="5" t="s">
        <v>106</v>
      </c>
      <c r="F58" s="5" t="s">
        <v>7</v>
      </c>
      <c r="G58" s="29">
        <f>G59</f>
        <v>143</v>
      </c>
    </row>
    <row r="59" spans="1:7" ht="63.75" customHeight="1">
      <c r="A59" s="7">
        <v>441</v>
      </c>
      <c r="B59" s="7" t="s">
        <v>95</v>
      </c>
      <c r="C59" s="5" t="s">
        <v>9</v>
      </c>
      <c r="D59" s="5" t="s">
        <v>12</v>
      </c>
      <c r="E59" s="5" t="s">
        <v>114</v>
      </c>
      <c r="F59" s="5" t="s">
        <v>7</v>
      </c>
      <c r="G59" s="29">
        <f>G60+G63</f>
        <v>143</v>
      </c>
    </row>
    <row r="60" spans="1:7" ht="24">
      <c r="A60" s="7">
        <v>441</v>
      </c>
      <c r="B60" s="7" t="s">
        <v>70</v>
      </c>
      <c r="C60" s="5" t="s">
        <v>9</v>
      </c>
      <c r="D60" s="5" t="s">
        <v>12</v>
      </c>
      <c r="E60" s="19" t="s">
        <v>115</v>
      </c>
      <c r="F60" s="5" t="s">
        <v>7</v>
      </c>
      <c r="G60" s="29">
        <f>G61</f>
        <v>49</v>
      </c>
    </row>
    <row r="61" spans="1:7" ht="24">
      <c r="A61" s="7">
        <v>441</v>
      </c>
      <c r="B61" s="7" t="s">
        <v>71</v>
      </c>
      <c r="C61" s="5" t="s">
        <v>9</v>
      </c>
      <c r="D61" s="5" t="s">
        <v>12</v>
      </c>
      <c r="E61" s="19" t="s">
        <v>116</v>
      </c>
      <c r="F61" s="5" t="s">
        <v>7</v>
      </c>
      <c r="G61" s="29">
        <f>G62</f>
        <v>49</v>
      </c>
    </row>
    <row r="62" spans="1:7" ht="24">
      <c r="A62" s="21">
        <v>441</v>
      </c>
      <c r="B62" s="21" t="s">
        <v>67</v>
      </c>
      <c r="C62" s="22" t="s">
        <v>9</v>
      </c>
      <c r="D62" s="22" t="s">
        <v>12</v>
      </c>
      <c r="E62" s="22" t="s">
        <v>116</v>
      </c>
      <c r="F62" s="22" t="s">
        <v>54</v>
      </c>
      <c r="G62" s="26">
        <v>49</v>
      </c>
    </row>
    <row r="63" spans="1:7" s="42" customFormat="1" ht="60">
      <c r="A63" s="40"/>
      <c r="B63" s="40" t="s">
        <v>78</v>
      </c>
      <c r="C63" s="20" t="s">
        <v>9</v>
      </c>
      <c r="D63" s="20" t="s">
        <v>12</v>
      </c>
      <c r="E63" s="20" t="s">
        <v>117</v>
      </c>
      <c r="F63" s="20" t="s">
        <v>7</v>
      </c>
      <c r="G63" s="41">
        <v>94</v>
      </c>
    </row>
    <row r="64" spans="1:7" ht="36">
      <c r="A64" s="7"/>
      <c r="B64" s="7" t="s">
        <v>77</v>
      </c>
      <c r="C64" s="5" t="s">
        <v>9</v>
      </c>
      <c r="D64" s="5" t="s">
        <v>12</v>
      </c>
      <c r="E64" s="5" t="s">
        <v>118</v>
      </c>
      <c r="F64" s="5" t="s">
        <v>7</v>
      </c>
      <c r="G64" s="29">
        <v>94</v>
      </c>
    </row>
    <row r="65" spans="1:7" ht="36">
      <c r="A65" s="8">
        <v>441</v>
      </c>
      <c r="B65" s="21" t="s">
        <v>79</v>
      </c>
      <c r="C65" s="21" t="s">
        <v>9</v>
      </c>
      <c r="D65" s="21" t="s">
        <v>12</v>
      </c>
      <c r="E65" s="23" t="s">
        <v>118</v>
      </c>
      <c r="F65" s="22" t="s">
        <v>64</v>
      </c>
      <c r="G65" s="30">
        <v>94</v>
      </c>
    </row>
    <row r="66" spans="1:7">
      <c r="A66" s="7"/>
      <c r="B66" s="7" t="s">
        <v>65</v>
      </c>
      <c r="C66" s="5" t="s">
        <v>9</v>
      </c>
      <c r="D66" s="5" t="s">
        <v>28</v>
      </c>
      <c r="E66" s="5" t="s">
        <v>101</v>
      </c>
      <c r="F66" s="5" t="s">
        <v>7</v>
      </c>
      <c r="G66" s="29">
        <f>G67</f>
        <v>1335</v>
      </c>
    </row>
    <row r="67" spans="1:7" ht="60">
      <c r="A67" s="7"/>
      <c r="B67" s="7" t="s">
        <v>97</v>
      </c>
      <c r="C67" s="5" t="s">
        <v>9</v>
      </c>
      <c r="D67" s="5" t="s">
        <v>28</v>
      </c>
      <c r="E67" s="19" t="s">
        <v>119</v>
      </c>
      <c r="F67" s="5" t="s">
        <v>7</v>
      </c>
      <c r="G67" s="29">
        <f>G68</f>
        <v>1335</v>
      </c>
    </row>
    <row r="68" spans="1:7">
      <c r="A68" s="7"/>
      <c r="B68" s="7" t="s">
        <v>76</v>
      </c>
      <c r="C68" s="5" t="s">
        <v>9</v>
      </c>
      <c r="D68" s="5" t="s">
        <v>28</v>
      </c>
      <c r="E68" s="19" t="s">
        <v>120</v>
      </c>
      <c r="F68" s="5" t="s">
        <v>7</v>
      </c>
      <c r="G68" s="29">
        <f>G69</f>
        <v>1335</v>
      </c>
    </row>
    <row r="69" spans="1:7" ht="24">
      <c r="A69" s="7"/>
      <c r="B69" s="21" t="s">
        <v>55</v>
      </c>
      <c r="C69" s="22" t="s">
        <v>9</v>
      </c>
      <c r="D69" s="22" t="s">
        <v>28</v>
      </c>
      <c r="E69" s="23" t="s">
        <v>120</v>
      </c>
      <c r="F69" s="22" t="s">
        <v>54</v>
      </c>
      <c r="G69" s="30">
        <v>1335</v>
      </c>
    </row>
    <row r="70" spans="1:7">
      <c r="A70" s="7">
        <v>441</v>
      </c>
      <c r="B70" s="7" t="s">
        <v>18</v>
      </c>
      <c r="C70" s="5" t="s">
        <v>12</v>
      </c>
      <c r="D70" s="5" t="s">
        <v>6</v>
      </c>
      <c r="E70" s="5" t="s">
        <v>101</v>
      </c>
      <c r="F70" s="5" t="s">
        <v>7</v>
      </c>
      <c r="G70" s="25">
        <f>G71+G77+G81</f>
        <v>2841</v>
      </c>
    </row>
    <row r="71" spans="1:7">
      <c r="A71" s="7"/>
      <c r="B71" s="7" t="s">
        <v>68</v>
      </c>
      <c r="C71" s="5" t="s">
        <v>12</v>
      </c>
      <c r="D71" s="5" t="s">
        <v>5</v>
      </c>
      <c r="E71" s="5" t="s">
        <v>101</v>
      </c>
      <c r="F71" s="5" t="s">
        <v>7</v>
      </c>
      <c r="G71" s="25">
        <f>G72</f>
        <v>400</v>
      </c>
    </row>
    <row r="72" spans="1:7" ht="48">
      <c r="A72" s="7"/>
      <c r="B72" s="7" t="s">
        <v>96</v>
      </c>
      <c r="C72" s="5" t="s">
        <v>12</v>
      </c>
      <c r="D72" s="5" t="s">
        <v>5</v>
      </c>
      <c r="E72" s="5" t="s">
        <v>121</v>
      </c>
      <c r="F72" s="5" t="s">
        <v>7</v>
      </c>
      <c r="G72" s="25">
        <f>G73</f>
        <v>400</v>
      </c>
    </row>
    <row r="73" spans="1:7">
      <c r="A73" s="7"/>
      <c r="B73" s="7" t="s">
        <v>76</v>
      </c>
      <c r="C73" s="5" t="s">
        <v>12</v>
      </c>
      <c r="D73" s="5" t="s">
        <v>5</v>
      </c>
      <c r="E73" s="5" t="s">
        <v>122</v>
      </c>
      <c r="F73" s="5" t="s">
        <v>7</v>
      </c>
      <c r="G73" s="25">
        <f>G75+G74</f>
        <v>400</v>
      </c>
    </row>
    <row r="74" spans="1:7" ht="36">
      <c r="A74" s="8">
        <v>441</v>
      </c>
      <c r="B74" s="21" t="s">
        <v>90</v>
      </c>
      <c r="C74" s="23" t="s">
        <v>12</v>
      </c>
      <c r="D74" s="22" t="s">
        <v>5</v>
      </c>
      <c r="E74" s="23" t="s">
        <v>122</v>
      </c>
      <c r="F74" s="21">
        <v>243</v>
      </c>
      <c r="G74" s="30">
        <v>130</v>
      </c>
    </row>
    <row r="75" spans="1:7" ht="37.5" customHeight="1">
      <c r="A75" s="8">
        <v>441</v>
      </c>
      <c r="B75" s="21" t="s">
        <v>55</v>
      </c>
      <c r="C75" s="22" t="s">
        <v>12</v>
      </c>
      <c r="D75" s="22" t="s">
        <v>5</v>
      </c>
      <c r="E75" s="23" t="s">
        <v>122</v>
      </c>
      <c r="F75" s="21">
        <v>244</v>
      </c>
      <c r="G75" s="30">
        <v>270</v>
      </c>
    </row>
    <row r="76" spans="1:7" hidden="1">
      <c r="A76" s="8">
        <v>441</v>
      </c>
      <c r="B76" s="8"/>
      <c r="C76" s="8"/>
      <c r="D76" s="8"/>
      <c r="E76" s="18"/>
      <c r="F76" s="18"/>
      <c r="G76" s="28"/>
    </row>
    <row r="77" spans="1:7">
      <c r="A77" s="7"/>
      <c r="B77" s="7" t="s">
        <v>138</v>
      </c>
      <c r="C77" s="5" t="s">
        <v>12</v>
      </c>
      <c r="D77" s="5" t="s">
        <v>8</v>
      </c>
      <c r="E77" s="5" t="s">
        <v>101</v>
      </c>
      <c r="F77" s="5" t="s">
        <v>7</v>
      </c>
      <c r="G77" s="25">
        <f>G78</f>
        <v>500</v>
      </c>
    </row>
    <row r="78" spans="1:7" ht="60">
      <c r="A78" s="7"/>
      <c r="B78" s="7" t="s">
        <v>139</v>
      </c>
      <c r="C78" s="5" t="s">
        <v>12</v>
      </c>
      <c r="D78" s="5" t="s">
        <v>8</v>
      </c>
      <c r="E78" s="5" t="s">
        <v>140</v>
      </c>
      <c r="F78" s="5" t="s">
        <v>7</v>
      </c>
      <c r="G78" s="25">
        <f>G79</f>
        <v>500</v>
      </c>
    </row>
    <row r="79" spans="1:7">
      <c r="A79" s="7"/>
      <c r="B79" s="7" t="s">
        <v>76</v>
      </c>
      <c r="C79" s="5" t="s">
        <v>12</v>
      </c>
      <c r="D79" s="5" t="s">
        <v>8</v>
      </c>
      <c r="E79" s="5" t="s">
        <v>141</v>
      </c>
      <c r="F79" s="5" t="s">
        <v>7</v>
      </c>
      <c r="G79" s="25">
        <f>G80</f>
        <v>500</v>
      </c>
    </row>
    <row r="80" spans="1:7" ht="24">
      <c r="A80" s="8">
        <v>441</v>
      </c>
      <c r="B80" s="8" t="s">
        <v>55</v>
      </c>
      <c r="C80" s="23" t="s">
        <v>12</v>
      </c>
      <c r="D80" s="22" t="s">
        <v>8</v>
      </c>
      <c r="E80" s="23" t="s">
        <v>141</v>
      </c>
      <c r="F80" s="21">
        <v>244</v>
      </c>
      <c r="G80" s="30">
        <v>500</v>
      </c>
    </row>
    <row r="81" spans="1:13">
      <c r="A81" s="7">
        <v>441</v>
      </c>
      <c r="B81" s="7" t="s">
        <v>19</v>
      </c>
      <c r="C81" s="5" t="s">
        <v>12</v>
      </c>
      <c r="D81" s="5" t="s">
        <v>10</v>
      </c>
      <c r="E81" s="5" t="s">
        <v>101</v>
      </c>
      <c r="F81" s="5" t="s">
        <v>7</v>
      </c>
      <c r="G81" s="25">
        <f>G82</f>
        <v>1941</v>
      </c>
    </row>
    <row r="82" spans="1:13" ht="48">
      <c r="A82" s="7">
        <v>441</v>
      </c>
      <c r="B82" s="7" t="s">
        <v>98</v>
      </c>
      <c r="C82" s="5" t="s">
        <v>12</v>
      </c>
      <c r="D82" s="5" t="s">
        <v>10</v>
      </c>
      <c r="E82" s="5" t="s">
        <v>123</v>
      </c>
      <c r="F82" s="5" t="s">
        <v>7</v>
      </c>
      <c r="G82" s="25">
        <f>G83+G88</f>
        <v>1941</v>
      </c>
    </row>
    <row r="83" spans="1:13">
      <c r="A83" s="7">
        <v>441</v>
      </c>
      <c r="B83" s="7" t="s">
        <v>76</v>
      </c>
      <c r="C83" s="5" t="s">
        <v>12</v>
      </c>
      <c r="D83" s="5" t="s">
        <v>10</v>
      </c>
      <c r="E83" s="5" t="s">
        <v>124</v>
      </c>
      <c r="F83" s="5" t="s">
        <v>7</v>
      </c>
      <c r="G83" s="25">
        <f>G84</f>
        <v>1325</v>
      </c>
    </row>
    <row r="84" spans="1:13" ht="24">
      <c r="A84" s="8">
        <v>441</v>
      </c>
      <c r="B84" s="21" t="s">
        <v>55</v>
      </c>
      <c r="C84" s="22" t="s">
        <v>12</v>
      </c>
      <c r="D84" s="22" t="s">
        <v>10</v>
      </c>
      <c r="E84" s="22" t="s">
        <v>124</v>
      </c>
      <c r="F84" s="22" t="s">
        <v>54</v>
      </c>
      <c r="G84" s="26">
        <v>1325</v>
      </c>
      <c r="H84" s="46"/>
      <c r="I84" s="47"/>
      <c r="J84" s="47"/>
      <c r="K84" s="47"/>
      <c r="L84" s="47"/>
      <c r="M84" s="47"/>
    </row>
    <row r="85" spans="1:13" hidden="1">
      <c r="A85" s="7">
        <v>441</v>
      </c>
      <c r="B85" s="7" t="s">
        <v>36</v>
      </c>
      <c r="C85" s="5" t="s">
        <v>12</v>
      </c>
      <c r="D85" s="5" t="s">
        <v>10</v>
      </c>
      <c r="E85" s="19">
        <v>6000200</v>
      </c>
      <c r="F85" s="5" t="s">
        <v>7</v>
      </c>
      <c r="G85" s="29"/>
    </row>
    <row r="86" spans="1:13" ht="24" hidden="1">
      <c r="A86" s="8">
        <v>441</v>
      </c>
      <c r="B86" s="8" t="s">
        <v>55</v>
      </c>
      <c r="C86" s="6" t="s">
        <v>12</v>
      </c>
      <c r="D86" s="6" t="s">
        <v>10</v>
      </c>
      <c r="E86" s="18">
        <v>6000200</v>
      </c>
      <c r="F86" s="6" t="s">
        <v>54</v>
      </c>
      <c r="G86" s="28"/>
    </row>
    <row r="87" spans="1:13" hidden="1">
      <c r="A87" s="7"/>
      <c r="B87" s="7"/>
      <c r="C87" s="7"/>
      <c r="D87" s="7"/>
      <c r="E87" s="19"/>
      <c r="F87" s="7"/>
      <c r="G87" s="29"/>
    </row>
    <row r="88" spans="1:13" s="16" customFormat="1" ht="60">
      <c r="A88" s="14"/>
      <c r="B88" s="14" t="s">
        <v>78</v>
      </c>
      <c r="C88" s="15" t="s">
        <v>12</v>
      </c>
      <c r="D88" s="15" t="s">
        <v>10</v>
      </c>
      <c r="E88" s="15" t="s">
        <v>125</v>
      </c>
      <c r="F88" s="15" t="s">
        <v>7</v>
      </c>
      <c r="G88" s="27">
        <f>G89</f>
        <v>616</v>
      </c>
    </row>
    <row r="89" spans="1:13" ht="38.25">
      <c r="A89" s="8"/>
      <c r="B89" s="24" t="s">
        <v>143</v>
      </c>
      <c r="C89" s="15" t="s">
        <v>12</v>
      </c>
      <c r="D89" s="15" t="s">
        <v>10</v>
      </c>
      <c r="E89" s="15" t="s">
        <v>126</v>
      </c>
      <c r="F89" s="15" t="s">
        <v>7</v>
      </c>
      <c r="G89" s="31">
        <f>G90+G91</f>
        <v>616</v>
      </c>
    </row>
    <row r="90" spans="1:13" ht="24">
      <c r="A90" s="21"/>
      <c r="B90" s="21" t="s">
        <v>55</v>
      </c>
      <c r="C90" s="22" t="s">
        <v>12</v>
      </c>
      <c r="D90" s="22" t="s">
        <v>10</v>
      </c>
      <c r="E90" s="22" t="s">
        <v>126</v>
      </c>
      <c r="F90" s="22" t="s">
        <v>54</v>
      </c>
      <c r="G90" s="30">
        <v>506</v>
      </c>
    </row>
    <row r="91" spans="1:13" ht="24">
      <c r="A91" s="21"/>
      <c r="B91" s="21" t="s">
        <v>55</v>
      </c>
      <c r="C91" s="22" t="s">
        <v>12</v>
      </c>
      <c r="D91" s="22" t="s">
        <v>10</v>
      </c>
      <c r="E91" s="22" t="s">
        <v>142</v>
      </c>
      <c r="F91" s="22" t="s">
        <v>54</v>
      </c>
      <c r="G91" s="30">
        <v>110</v>
      </c>
    </row>
    <row r="92" spans="1:13">
      <c r="A92" s="7">
        <v>441</v>
      </c>
      <c r="B92" s="7" t="s">
        <v>86</v>
      </c>
      <c r="C92" s="5" t="s">
        <v>27</v>
      </c>
      <c r="D92" s="5" t="s">
        <v>6</v>
      </c>
      <c r="E92" s="5" t="s">
        <v>101</v>
      </c>
      <c r="F92" s="5" t="s">
        <v>7</v>
      </c>
      <c r="G92" s="25">
        <f>G93</f>
        <v>152</v>
      </c>
    </row>
    <row r="93" spans="1:13">
      <c r="A93" s="7">
        <v>441</v>
      </c>
      <c r="B93" s="7" t="s">
        <v>26</v>
      </c>
      <c r="C93" s="5" t="s">
        <v>27</v>
      </c>
      <c r="D93" s="5" t="s">
        <v>27</v>
      </c>
      <c r="E93" s="5" t="s">
        <v>101</v>
      </c>
      <c r="F93" s="5" t="s">
        <v>7</v>
      </c>
      <c r="G93" s="25">
        <f>G94+G99</f>
        <v>152</v>
      </c>
    </row>
    <row r="94" spans="1:13" ht="60">
      <c r="A94" s="9">
        <v>441</v>
      </c>
      <c r="B94" s="9" t="s">
        <v>99</v>
      </c>
      <c r="C94" s="5" t="s">
        <v>27</v>
      </c>
      <c r="D94" s="5" t="s">
        <v>27</v>
      </c>
      <c r="E94" s="5" t="s">
        <v>127</v>
      </c>
      <c r="F94" s="5" t="s">
        <v>7</v>
      </c>
      <c r="G94" s="25">
        <f>G95</f>
        <v>101</v>
      </c>
    </row>
    <row r="95" spans="1:13" ht="24">
      <c r="A95" s="7">
        <v>441</v>
      </c>
      <c r="B95" s="7" t="s">
        <v>70</v>
      </c>
      <c r="C95" s="5" t="s">
        <v>27</v>
      </c>
      <c r="D95" s="5" t="s">
        <v>27</v>
      </c>
      <c r="E95" s="5" t="s">
        <v>128</v>
      </c>
      <c r="F95" s="5" t="s">
        <v>7</v>
      </c>
      <c r="G95" s="25">
        <f>G96</f>
        <v>101</v>
      </c>
    </row>
    <row r="96" spans="1:13" ht="24">
      <c r="A96" s="7"/>
      <c r="B96" s="7" t="s">
        <v>71</v>
      </c>
      <c r="C96" s="5" t="s">
        <v>27</v>
      </c>
      <c r="D96" s="5" t="s">
        <v>27</v>
      </c>
      <c r="E96" s="5" t="s">
        <v>129</v>
      </c>
      <c r="F96" s="5" t="s">
        <v>7</v>
      </c>
      <c r="G96" s="25">
        <f>G98+G97</f>
        <v>101</v>
      </c>
    </row>
    <row r="97" spans="1:7">
      <c r="A97" s="8">
        <v>441</v>
      </c>
      <c r="B97" s="21" t="s">
        <v>135</v>
      </c>
      <c r="C97" s="22" t="s">
        <v>27</v>
      </c>
      <c r="D97" s="22" t="s">
        <v>27</v>
      </c>
      <c r="E97" s="22" t="s">
        <v>129</v>
      </c>
      <c r="F97" s="22" t="s">
        <v>63</v>
      </c>
      <c r="G97" s="26">
        <v>77</v>
      </c>
    </row>
    <row r="98" spans="1:7" ht="36">
      <c r="A98" s="8">
        <v>441</v>
      </c>
      <c r="B98" s="21" t="s">
        <v>136</v>
      </c>
      <c r="C98" s="22" t="s">
        <v>27</v>
      </c>
      <c r="D98" s="22" t="s">
        <v>27</v>
      </c>
      <c r="E98" s="22" t="s">
        <v>129</v>
      </c>
      <c r="F98" s="22" t="s">
        <v>137</v>
      </c>
      <c r="G98" s="26">
        <v>24</v>
      </c>
    </row>
    <row r="99" spans="1:7" s="16" customFormat="1" ht="24">
      <c r="A99" s="9">
        <v>441</v>
      </c>
      <c r="B99" s="9" t="s">
        <v>73</v>
      </c>
      <c r="C99" s="15" t="s">
        <v>27</v>
      </c>
      <c r="D99" s="15" t="s">
        <v>27</v>
      </c>
      <c r="E99" s="15" t="s">
        <v>107</v>
      </c>
      <c r="F99" s="15" t="s">
        <v>7</v>
      </c>
      <c r="G99" s="27">
        <f>G100</f>
        <v>51</v>
      </c>
    </row>
    <row r="100" spans="1:7" s="16" customFormat="1" ht="24">
      <c r="A100" s="7">
        <v>441</v>
      </c>
      <c r="B100" s="7" t="s">
        <v>72</v>
      </c>
      <c r="C100" s="15" t="s">
        <v>27</v>
      </c>
      <c r="D100" s="15" t="s">
        <v>27</v>
      </c>
      <c r="E100" s="15" t="s">
        <v>108</v>
      </c>
      <c r="F100" s="15" t="s">
        <v>7</v>
      </c>
      <c r="G100" s="27">
        <f>G101</f>
        <v>51</v>
      </c>
    </row>
    <row r="101" spans="1:7" s="16" customFormat="1" ht="60">
      <c r="A101" s="7"/>
      <c r="B101" s="7" t="s">
        <v>74</v>
      </c>
      <c r="C101" s="15" t="s">
        <v>27</v>
      </c>
      <c r="D101" s="15" t="s">
        <v>27</v>
      </c>
      <c r="E101" s="15" t="s">
        <v>109</v>
      </c>
      <c r="F101" s="15" t="s">
        <v>7</v>
      </c>
      <c r="G101" s="27">
        <f>G102</f>
        <v>51</v>
      </c>
    </row>
    <row r="102" spans="1:7" s="16" customFormat="1">
      <c r="A102" s="8">
        <v>441</v>
      </c>
      <c r="B102" s="21" t="s">
        <v>20</v>
      </c>
      <c r="C102" s="22" t="s">
        <v>27</v>
      </c>
      <c r="D102" s="22" t="s">
        <v>27</v>
      </c>
      <c r="E102" s="22" t="s">
        <v>109</v>
      </c>
      <c r="F102" s="22" t="s">
        <v>60</v>
      </c>
      <c r="G102" s="26">
        <v>51</v>
      </c>
    </row>
    <row r="103" spans="1:7" s="16" customFormat="1">
      <c r="A103" s="14">
        <v>441</v>
      </c>
      <c r="B103" s="14" t="s">
        <v>52</v>
      </c>
      <c r="C103" s="15" t="s">
        <v>30</v>
      </c>
      <c r="D103" s="15" t="s">
        <v>6</v>
      </c>
      <c r="E103" s="15" t="s">
        <v>101</v>
      </c>
      <c r="F103" s="15" t="s">
        <v>7</v>
      </c>
      <c r="G103" s="27">
        <f>G104+G112</f>
        <v>2603</v>
      </c>
    </row>
    <row r="104" spans="1:7" s="16" customFormat="1">
      <c r="A104" s="14">
        <v>441</v>
      </c>
      <c r="B104" s="14" t="s">
        <v>31</v>
      </c>
      <c r="C104" s="15" t="s">
        <v>30</v>
      </c>
      <c r="D104" s="15" t="s">
        <v>5</v>
      </c>
      <c r="E104" s="15" t="s">
        <v>101</v>
      </c>
      <c r="F104" s="15" t="s">
        <v>7</v>
      </c>
      <c r="G104" s="27">
        <f>G108</f>
        <v>2136</v>
      </c>
    </row>
    <row r="105" spans="1:7" s="16" customFormat="1" ht="24" hidden="1">
      <c r="A105" s="14">
        <v>441</v>
      </c>
      <c r="B105" s="14" t="s">
        <v>40</v>
      </c>
      <c r="C105" s="15" t="s">
        <v>30</v>
      </c>
      <c r="D105" s="15" t="s">
        <v>5</v>
      </c>
      <c r="E105" s="15" t="s">
        <v>41</v>
      </c>
      <c r="F105" s="15" t="s">
        <v>7</v>
      </c>
      <c r="G105" s="27"/>
    </row>
    <row r="106" spans="1:7" s="16" customFormat="1" ht="24" hidden="1">
      <c r="A106" s="14">
        <v>441</v>
      </c>
      <c r="B106" s="14" t="s">
        <v>21</v>
      </c>
      <c r="C106" s="15" t="s">
        <v>30</v>
      </c>
      <c r="D106" s="15" t="s">
        <v>5</v>
      </c>
      <c r="E106" s="15" t="s">
        <v>42</v>
      </c>
      <c r="F106" s="15" t="s">
        <v>7</v>
      </c>
      <c r="G106" s="27"/>
    </row>
    <row r="107" spans="1:7" s="16" customFormat="1" ht="36" hidden="1">
      <c r="A107" s="14">
        <v>441</v>
      </c>
      <c r="B107" s="14" t="s">
        <v>35</v>
      </c>
      <c r="C107" s="15" t="s">
        <v>30</v>
      </c>
      <c r="D107" s="15" t="s">
        <v>5</v>
      </c>
      <c r="E107" s="15" t="s">
        <v>42</v>
      </c>
      <c r="F107" s="15" t="s">
        <v>34</v>
      </c>
      <c r="G107" s="27"/>
    </row>
    <row r="108" spans="1:7" s="16" customFormat="1" ht="24">
      <c r="A108" s="9">
        <v>441</v>
      </c>
      <c r="B108" s="9" t="s">
        <v>73</v>
      </c>
      <c r="C108" s="15" t="s">
        <v>30</v>
      </c>
      <c r="D108" s="15" t="s">
        <v>5</v>
      </c>
      <c r="E108" s="15" t="s">
        <v>107</v>
      </c>
      <c r="F108" s="15" t="s">
        <v>7</v>
      </c>
      <c r="G108" s="27">
        <f>G109</f>
        <v>2136</v>
      </c>
    </row>
    <row r="109" spans="1:7" s="16" customFormat="1" ht="24">
      <c r="A109" s="7">
        <v>441</v>
      </c>
      <c r="B109" s="7" t="s">
        <v>72</v>
      </c>
      <c r="C109" s="15" t="s">
        <v>30</v>
      </c>
      <c r="D109" s="15" t="s">
        <v>5</v>
      </c>
      <c r="E109" s="15" t="s">
        <v>108</v>
      </c>
      <c r="F109" s="15" t="s">
        <v>7</v>
      </c>
      <c r="G109" s="27">
        <f>G110</f>
        <v>2136</v>
      </c>
    </row>
    <row r="110" spans="1:7" s="16" customFormat="1" ht="60">
      <c r="A110" s="7"/>
      <c r="B110" s="7" t="s">
        <v>74</v>
      </c>
      <c r="C110" s="15" t="s">
        <v>30</v>
      </c>
      <c r="D110" s="15" t="s">
        <v>5</v>
      </c>
      <c r="E110" s="20" t="s">
        <v>109</v>
      </c>
      <c r="F110" s="15" t="s">
        <v>7</v>
      </c>
      <c r="G110" s="27">
        <f>G111</f>
        <v>2136</v>
      </c>
    </row>
    <row r="111" spans="1:7" s="16" customFormat="1">
      <c r="A111" s="8">
        <v>441</v>
      </c>
      <c r="B111" s="21" t="s">
        <v>20</v>
      </c>
      <c r="C111" s="22" t="s">
        <v>30</v>
      </c>
      <c r="D111" s="22" t="s">
        <v>5</v>
      </c>
      <c r="E111" s="22" t="s">
        <v>109</v>
      </c>
      <c r="F111" s="22" t="s">
        <v>60</v>
      </c>
      <c r="G111" s="26">
        <v>2136</v>
      </c>
    </row>
    <row r="112" spans="1:7" s="16" customFormat="1" ht="24">
      <c r="A112" s="8"/>
      <c r="B112" s="9" t="s">
        <v>73</v>
      </c>
      <c r="C112" s="15" t="s">
        <v>30</v>
      </c>
      <c r="D112" s="15" t="s">
        <v>9</v>
      </c>
      <c r="E112" s="15" t="s">
        <v>108</v>
      </c>
      <c r="F112" s="15" t="s">
        <v>7</v>
      </c>
      <c r="G112" s="27">
        <f>G113</f>
        <v>467</v>
      </c>
    </row>
    <row r="113" spans="1:7" s="16" customFormat="1" ht="24">
      <c r="A113" s="8"/>
      <c r="B113" s="7" t="s">
        <v>72</v>
      </c>
      <c r="C113" s="15" t="s">
        <v>30</v>
      </c>
      <c r="D113" s="15" t="s">
        <v>9</v>
      </c>
      <c r="E113" s="15" t="s">
        <v>109</v>
      </c>
      <c r="F113" s="15" t="s">
        <v>7</v>
      </c>
      <c r="G113" s="27">
        <f>G114</f>
        <v>467</v>
      </c>
    </row>
    <row r="114" spans="1:7" s="16" customFormat="1" ht="60">
      <c r="A114" s="8"/>
      <c r="B114" s="7" t="s">
        <v>74</v>
      </c>
      <c r="C114" s="15" t="s">
        <v>30</v>
      </c>
      <c r="D114" s="15" t="s">
        <v>9</v>
      </c>
      <c r="E114" s="15" t="s">
        <v>109</v>
      </c>
      <c r="F114" s="15" t="s">
        <v>7</v>
      </c>
      <c r="G114" s="27">
        <f>G115</f>
        <v>467</v>
      </c>
    </row>
    <row r="115" spans="1:7" s="16" customFormat="1">
      <c r="A115" s="8"/>
      <c r="B115" s="21" t="s">
        <v>20</v>
      </c>
      <c r="C115" s="22" t="s">
        <v>30</v>
      </c>
      <c r="D115" s="22" t="s">
        <v>9</v>
      </c>
      <c r="E115" s="22" t="s">
        <v>109</v>
      </c>
      <c r="F115" s="22" t="s">
        <v>60</v>
      </c>
      <c r="G115" s="26">
        <v>467</v>
      </c>
    </row>
    <row r="116" spans="1:7" s="16" customFormat="1">
      <c r="A116" s="7">
        <v>441</v>
      </c>
      <c r="B116" s="7" t="s">
        <v>43</v>
      </c>
      <c r="C116" s="12" t="s">
        <v>11</v>
      </c>
      <c r="D116" s="12" t="s">
        <v>6</v>
      </c>
      <c r="E116" s="12" t="s">
        <v>101</v>
      </c>
      <c r="F116" s="12" t="s">
        <v>7</v>
      </c>
      <c r="G116" s="29">
        <f>G117</f>
        <v>120</v>
      </c>
    </row>
    <row r="117" spans="1:7" s="16" customFormat="1">
      <c r="A117" s="7">
        <v>441</v>
      </c>
      <c r="B117" s="7" t="s">
        <v>44</v>
      </c>
      <c r="C117" s="12" t="s">
        <v>11</v>
      </c>
      <c r="D117" s="12" t="s">
        <v>45</v>
      </c>
      <c r="E117" s="12" t="s">
        <v>101</v>
      </c>
      <c r="F117" s="12" t="s">
        <v>7</v>
      </c>
      <c r="G117" s="29">
        <f>G122</f>
        <v>120</v>
      </c>
    </row>
    <row r="118" spans="1:7" s="16" customFormat="1" ht="24" hidden="1">
      <c r="A118" s="7">
        <v>441</v>
      </c>
      <c r="B118" s="7" t="s">
        <v>46</v>
      </c>
      <c r="C118" s="12" t="s">
        <v>11</v>
      </c>
      <c r="D118" s="12" t="s">
        <v>45</v>
      </c>
      <c r="E118" s="12" t="s">
        <v>47</v>
      </c>
      <c r="F118" s="12" t="s">
        <v>7</v>
      </c>
      <c r="G118" s="29"/>
    </row>
    <row r="119" spans="1:7" s="16" customFormat="1" hidden="1">
      <c r="A119" s="7">
        <v>441</v>
      </c>
      <c r="B119" s="7" t="s">
        <v>48</v>
      </c>
      <c r="C119" s="12" t="s">
        <v>11</v>
      </c>
      <c r="D119" s="12" t="s">
        <v>45</v>
      </c>
      <c r="E119" s="12" t="s">
        <v>49</v>
      </c>
      <c r="F119" s="12" t="s">
        <v>7</v>
      </c>
      <c r="G119" s="29"/>
    </row>
    <row r="120" spans="1:7" s="16" customFormat="1" ht="36" hidden="1">
      <c r="A120" s="8">
        <v>441</v>
      </c>
      <c r="B120" s="8" t="s">
        <v>35</v>
      </c>
      <c r="C120" s="8" t="s">
        <v>11</v>
      </c>
      <c r="D120" s="8" t="s">
        <v>45</v>
      </c>
      <c r="E120" s="18" t="s">
        <v>49</v>
      </c>
      <c r="F120" s="8" t="s">
        <v>34</v>
      </c>
      <c r="G120" s="28"/>
    </row>
    <row r="121" spans="1:7" s="16" customFormat="1" hidden="1">
      <c r="A121" s="8">
        <v>441</v>
      </c>
      <c r="B121" s="8" t="s">
        <v>50</v>
      </c>
      <c r="C121" s="8" t="s">
        <v>11</v>
      </c>
      <c r="D121" s="8" t="s">
        <v>45</v>
      </c>
      <c r="E121" s="18" t="s">
        <v>49</v>
      </c>
      <c r="F121" s="8" t="s">
        <v>51</v>
      </c>
      <c r="G121" s="28"/>
    </row>
    <row r="122" spans="1:7" ht="96">
      <c r="A122" s="11">
        <v>441</v>
      </c>
      <c r="B122" s="11" t="s">
        <v>100</v>
      </c>
      <c r="C122" s="12" t="s">
        <v>11</v>
      </c>
      <c r="D122" s="12" t="s">
        <v>45</v>
      </c>
      <c r="E122" s="12" t="s">
        <v>130</v>
      </c>
      <c r="F122" s="12" t="s">
        <v>7</v>
      </c>
      <c r="G122" s="27">
        <f>G123</f>
        <v>120</v>
      </c>
    </row>
    <row r="123" spans="1:7">
      <c r="A123" s="11">
        <v>441</v>
      </c>
      <c r="B123" s="11" t="s">
        <v>76</v>
      </c>
      <c r="C123" s="12" t="s">
        <v>11</v>
      </c>
      <c r="D123" s="12" t="s">
        <v>45</v>
      </c>
      <c r="E123" s="12" t="s">
        <v>131</v>
      </c>
      <c r="F123" s="12" t="s">
        <v>7</v>
      </c>
      <c r="G123" s="27">
        <f>G124</f>
        <v>120</v>
      </c>
    </row>
    <row r="124" spans="1:7" ht="24">
      <c r="A124" s="21">
        <v>441</v>
      </c>
      <c r="B124" s="21" t="s">
        <v>55</v>
      </c>
      <c r="C124" s="22" t="s">
        <v>11</v>
      </c>
      <c r="D124" s="22" t="s">
        <v>45</v>
      </c>
      <c r="E124" s="22" t="s">
        <v>131</v>
      </c>
      <c r="F124" s="22" t="s">
        <v>54</v>
      </c>
      <c r="G124" s="26">
        <v>120</v>
      </c>
    </row>
    <row r="125" spans="1:7">
      <c r="A125" s="14">
        <v>441</v>
      </c>
      <c r="B125" s="14" t="s">
        <v>32</v>
      </c>
      <c r="C125" s="15" t="s">
        <v>13</v>
      </c>
      <c r="D125" s="15" t="s">
        <v>6</v>
      </c>
      <c r="E125" s="15" t="s">
        <v>101</v>
      </c>
      <c r="F125" s="15" t="s">
        <v>7</v>
      </c>
      <c r="G125" s="27">
        <f>G126</f>
        <v>1605</v>
      </c>
    </row>
    <row r="126" spans="1:7">
      <c r="A126" s="14">
        <v>441</v>
      </c>
      <c r="B126" s="14" t="s">
        <v>33</v>
      </c>
      <c r="C126" s="15" t="s">
        <v>13</v>
      </c>
      <c r="D126" s="15" t="s">
        <v>8</v>
      </c>
      <c r="E126" s="15" t="s">
        <v>101</v>
      </c>
      <c r="F126" s="15" t="s">
        <v>7</v>
      </c>
      <c r="G126" s="27">
        <f>G127+G133</f>
        <v>1605</v>
      </c>
    </row>
    <row r="127" spans="1:7" ht="60">
      <c r="A127" s="14">
        <v>441</v>
      </c>
      <c r="B127" s="9" t="s">
        <v>99</v>
      </c>
      <c r="C127" s="15" t="s">
        <v>13</v>
      </c>
      <c r="D127" s="15" t="s">
        <v>8</v>
      </c>
      <c r="E127" s="15" t="s">
        <v>127</v>
      </c>
      <c r="F127" s="15" t="s">
        <v>7</v>
      </c>
      <c r="G127" s="27">
        <f>G128</f>
        <v>1493</v>
      </c>
    </row>
    <row r="128" spans="1:7" ht="24">
      <c r="A128" s="14"/>
      <c r="B128" s="7" t="s">
        <v>70</v>
      </c>
      <c r="C128" s="15" t="s">
        <v>13</v>
      </c>
      <c r="D128" s="15" t="s">
        <v>8</v>
      </c>
      <c r="E128" s="15" t="s">
        <v>128</v>
      </c>
      <c r="F128" s="15" t="s">
        <v>7</v>
      </c>
      <c r="G128" s="27">
        <f>G129</f>
        <v>1493</v>
      </c>
    </row>
    <row r="129" spans="1:7" ht="24">
      <c r="A129" s="14">
        <v>441</v>
      </c>
      <c r="B129" s="7" t="s">
        <v>71</v>
      </c>
      <c r="C129" s="15" t="s">
        <v>13</v>
      </c>
      <c r="D129" s="15" t="s">
        <v>8</v>
      </c>
      <c r="E129" s="15" t="s">
        <v>129</v>
      </c>
      <c r="F129" s="15" t="s">
        <v>7</v>
      </c>
      <c r="G129" s="27">
        <f>G131+G132+G130</f>
        <v>1493</v>
      </c>
    </row>
    <row r="130" spans="1:7">
      <c r="A130" s="8">
        <v>441</v>
      </c>
      <c r="B130" s="21" t="s">
        <v>135</v>
      </c>
      <c r="C130" s="21" t="s">
        <v>13</v>
      </c>
      <c r="D130" s="21" t="s">
        <v>8</v>
      </c>
      <c r="E130" s="23" t="s">
        <v>129</v>
      </c>
      <c r="F130" s="21">
        <v>111</v>
      </c>
      <c r="G130" s="30">
        <v>654</v>
      </c>
    </row>
    <row r="131" spans="1:7" ht="36">
      <c r="A131" s="8">
        <v>441</v>
      </c>
      <c r="B131" s="21" t="s">
        <v>136</v>
      </c>
      <c r="C131" s="21" t="s">
        <v>13</v>
      </c>
      <c r="D131" s="21" t="s">
        <v>8</v>
      </c>
      <c r="E131" s="23" t="s">
        <v>129</v>
      </c>
      <c r="F131" s="21">
        <v>119</v>
      </c>
      <c r="G131" s="30">
        <v>198</v>
      </c>
    </row>
    <row r="132" spans="1:7" ht="36">
      <c r="A132" s="8"/>
      <c r="B132" s="21" t="s">
        <v>80</v>
      </c>
      <c r="C132" s="21">
        <v>11</v>
      </c>
      <c r="D132" s="23" t="s">
        <v>8</v>
      </c>
      <c r="E132" s="23" t="s">
        <v>129</v>
      </c>
      <c r="F132" s="21">
        <v>244</v>
      </c>
      <c r="G132" s="30">
        <f>641</f>
        <v>641</v>
      </c>
    </row>
    <row r="133" spans="1:7" ht="24">
      <c r="A133" s="9">
        <v>441</v>
      </c>
      <c r="B133" s="9" t="s">
        <v>73</v>
      </c>
      <c r="C133" s="15" t="s">
        <v>13</v>
      </c>
      <c r="D133" s="15" t="s">
        <v>8</v>
      </c>
      <c r="E133" s="15" t="s">
        <v>107</v>
      </c>
      <c r="F133" s="15" t="s">
        <v>7</v>
      </c>
      <c r="G133" s="27">
        <f>G134</f>
        <v>112</v>
      </c>
    </row>
    <row r="134" spans="1:7" ht="24">
      <c r="A134" s="9">
        <v>441</v>
      </c>
      <c r="B134" s="9" t="s">
        <v>73</v>
      </c>
      <c r="C134" s="15" t="s">
        <v>13</v>
      </c>
      <c r="D134" s="15" t="s">
        <v>8</v>
      </c>
      <c r="E134" s="15" t="s">
        <v>132</v>
      </c>
      <c r="F134" s="15" t="s">
        <v>7</v>
      </c>
      <c r="G134" s="27">
        <f>G135</f>
        <v>112</v>
      </c>
    </row>
    <row r="135" spans="1:7" ht="24">
      <c r="A135" s="9"/>
      <c r="B135" s="7" t="s">
        <v>72</v>
      </c>
      <c r="C135" s="15" t="s">
        <v>13</v>
      </c>
      <c r="D135" s="15" t="s">
        <v>8</v>
      </c>
      <c r="E135" s="15" t="s">
        <v>108</v>
      </c>
      <c r="F135" s="15" t="s">
        <v>7</v>
      </c>
      <c r="G135" s="27">
        <f>G136</f>
        <v>112</v>
      </c>
    </row>
    <row r="136" spans="1:7" ht="60">
      <c r="A136" s="7">
        <v>441</v>
      </c>
      <c r="B136" s="7" t="s">
        <v>74</v>
      </c>
      <c r="C136" s="15" t="s">
        <v>13</v>
      </c>
      <c r="D136" s="15" t="s">
        <v>8</v>
      </c>
      <c r="E136" s="15" t="s">
        <v>109</v>
      </c>
      <c r="F136" s="15" t="s">
        <v>7</v>
      </c>
      <c r="G136" s="27">
        <f>G137</f>
        <v>112</v>
      </c>
    </row>
    <row r="137" spans="1:7" ht="20.45" customHeight="1" thickBot="1">
      <c r="A137" s="8">
        <v>441</v>
      </c>
      <c r="B137" s="21" t="s">
        <v>20</v>
      </c>
      <c r="C137" s="22" t="s">
        <v>13</v>
      </c>
      <c r="D137" s="22" t="s">
        <v>8</v>
      </c>
      <c r="E137" s="22" t="s">
        <v>109</v>
      </c>
      <c r="F137" s="22" t="s">
        <v>60</v>
      </c>
      <c r="G137" s="26">
        <v>112</v>
      </c>
    </row>
    <row r="138" spans="1:7" hidden="1">
      <c r="A138" s="7">
        <v>441</v>
      </c>
      <c r="B138" s="7" t="s">
        <v>37</v>
      </c>
      <c r="C138" s="12" t="s">
        <v>13</v>
      </c>
      <c r="D138" s="12" t="s">
        <v>8</v>
      </c>
      <c r="E138" s="11">
        <v>7950000</v>
      </c>
      <c r="F138" s="5" t="s">
        <v>7</v>
      </c>
      <c r="G138" s="29"/>
    </row>
    <row r="139" spans="1:7" ht="24" hidden="1">
      <c r="A139" s="8">
        <v>441</v>
      </c>
      <c r="B139" s="32" t="s">
        <v>55</v>
      </c>
      <c r="C139" s="33" t="s">
        <v>13</v>
      </c>
      <c r="D139" s="33" t="s">
        <v>8</v>
      </c>
      <c r="E139" s="32">
        <v>7950000</v>
      </c>
      <c r="F139" s="32">
        <v>244</v>
      </c>
      <c r="G139" s="34"/>
    </row>
    <row r="140" spans="1:7" ht="42.6" customHeight="1" thickBot="1">
      <c r="B140" s="35" t="s">
        <v>82</v>
      </c>
      <c r="C140" s="36" t="s">
        <v>6</v>
      </c>
      <c r="D140" s="36" t="s">
        <v>6</v>
      </c>
      <c r="E140" s="36" t="s">
        <v>101</v>
      </c>
      <c r="F140" s="36" t="s">
        <v>7</v>
      </c>
      <c r="G140" s="37">
        <f>G125+G116+G103+G92+G70+G56+G46+G39+G9</f>
        <v>12601</v>
      </c>
    </row>
  </sheetData>
  <mergeCells count="3">
    <mergeCell ref="A3:G5"/>
    <mergeCell ref="E1:G2"/>
    <mergeCell ref="H84:M84"/>
  </mergeCells>
  <phoneticPr fontId="0" type="noConversion"/>
  <pageMargins left="0.31496062992125984" right="0.15748031496062992" top="0.15748031496062992" bottom="0.15748031496062992" header="0.31496062992125984" footer="0.31496062992125984"/>
  <pageSetup paperSize="9" scale="61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Луначарск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2010-12-08T05:33:46Z</cp:lastPrinted>
  <dcterms:created xsi:type="dcterms:W3CDTF">2006-09-28T05:33:49Z</dcterms:created>
  <dcterms:modified xsi:type="dcterms:W3CDTF">2016-04-12T11:36:15Z</dcterms:modified>
</cp:coreProperties>
</file>